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Березина\Desktop\Меню типовое 2024\"/>
    </mc:Choice>
  </mc:AlternateContent>
  <xr:revisionPtr revIDLastSave="0" documentId="13_ncr:1_{B1D09A30-1A8A-48A5-8A20-1DA95C941D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J195" i="1" s="1"/>
  <c r="I194" i="1"/>
  <c r="H194" i="1"/>
  <c r="G194" i="1"/>
  <c r="F194" i="1"/>
  <c r="F195" i="1" s="1"/>
  <c r="B185" i="1"/>
  <c r="A185" i="1"/>
  <c r="L184" i="1"/>
  <c r="J184" i="1"/>
  <c r="I184" i="1"/>
  <c r="I195" i="1"/>
  <c r="H184" i="1"/>
  <c r="H195" i="1"/>
  <c r="G184" i="1"/>
  <c r="G195" i="1"/>
  <c r="F184" i="1"/>
  <c r="B176" i="1"/>
  <c r="A176" i="1"/>
  <c r="L175" i="1"/>
  <c r="J175" i="1"/>
  <c r="I175" i="1"/>
  <c r="I176" i="1" s="1"/>
  <c r="H175" i="1"/>
  <c r="G175" i="1"/>
  <c r="F175" i="1"/>
  <c r="B166" i="1"/>
  <c r="A166" i="1"/>
  <c r="L165" i="1"/>
  <c r="L176" i="1"/>
  <c r="J165" i="1"/>
  <c r="J176" i="1"/>
  <c r="I165" i="1"/>
  <c r="H165" i="1"/>
  <c r="H176" i="1"/>
  <c r="G165" i="1"/>
  <c r="G176" i="1"/>
  <c r="F165" i="1"/>
  <c r="F176" i="1"/>
  <c r="B157" i="1"/>
  <c r="A157" i="1"/>
  <c r="L156" i="1"/>
  <c r="J156" i="1"/>
  <c r="J157" i="1" s="1"/>
  <c r="I156" i="1"/>
  <c r="H156" i="1"/>
  <c r="G156" i="1"/>
  <c r="F156" i="1"/>
  <c r="F157" i="1" s="1"/>
  <c r="B147" i="1"/>
  <c r="A147" i="1"/>
  <c r="L146" i="1"/>
  <c r="L157" i="1"/>
  <c r="J146" i="1"/>
  <c r="I146" i="1"/>
  <c r="I157" i="1"/>
  <c r="H146" i="1"/>
  <c r="H157" i="1"/>
  <c r="G146" i="1"/>
  <c r="G157" i="1"/>
  <c r="F146" i="1"/>
  <c r="B138" i="1"/>
  <c r="A138" i="1"/>
  <c r="L137" i="1"/>
  <c r="J137" i="1"/>
  <c r="I137" i="1"/>
  <c r="I138" i="1" s="1"/>
  <c r="H137" i="1"/>
  <c r="G137" i="1"/>
  <c r="F137" i="1"/>
  <c r="B128" i="1"/>
  <c r="A128" i="1"/>
  <c r="L127" i="1"/>
  <c r="L138" i="1"/>
  <c r="J127" i="1"/>
  <c r="J138" i="1"/>
  <c r="I127" i="1"/>
  <c r="H127" i="1"/>
  <c r="H138" i="1"/>
  <c r="G127" i="1"/>
  <c r="G138" i="1"/>
  <c r="F127" i="1"/>
  <c r="F138" i="1"/>
  <c r="B119" i="1"/>
  <c r="A119" i="1"/>
  <c r="L118" i="1"/>
  <c r="J118" i="1"/>
  <c r="J119" i="1" s="1"/>
  <c r="I118" i="1"/>
  <c r="H118" i="1"/>
  <c r="G118" i="1"/>
  <c r="F118" i="1"/>
  <c r="F119" i="1" s="1"/>
  <c r="B109" i="1"/>
  <c r="A109" i="1"/>
  <c r="L108" i="1"/>
  <c r="L119" i="1"/>
  <c r="J108" i="1"/>
  <c r="I108" i="1"/>
  <c r="I119" i="1"/>
  <c r="H108" i="1"/>
  <c r="H119" i="1"/>
  <c r="G108" i="1"/>
  <c r="G119" i="1"/>
  <c r="F108" i="1"/>
  <c r="B100" i="1"/>
  <c r="A100" i="1"/>
  <c r="L99" i="1"/>
  <c r="J99" i="1"/>
  <c r="I99" i="1"/>
  <c r="I100" i="1" s="1"/>
  <c r="H99" i="1"/>
  <c r="G99" i="1"/>
  <c r="F99" i="1"/>
  <c r="B90" i="1"/>
  <c r="A90" i="1"/>
  <c r="L89" i="1"/>
  <c r="L100" i="1"/>
  <c r="J89" i="1"/>
  <c r="J100" i="1"/>
  <c r="I89" i="1"/>
  <c r="H89" i="1"/>
  <c r="H100" i="1"/>
  <c r="G89" i="1"/>
  <c r="G100" i="1"/>
  <c r="F89" i="1"/>
  <c r="F100" i="1"/>
  <c r="B81" i="1"/>
  <c r="A81" i="1"/>
  <c r="L80" i="1"/>
  <c r="J80" i="1"/>
  <c r="J81" i="1" s="1"/>
  <c r="I80" i="1"/>
  <c r="H80" i="1"/>
  <c r="G80" i="1"/>
  <c r="F80" i="1"/>
  <c r="F81" i="1" s="1"/>
  <c r="B71" i="1"/>
  <c r="A71" i="1"/>
  <c r="L70" i="1"/>
  <c r="L81" i="1"/>
  <c r="J70" i="1"/>
  <c r="I70" i="1"/>
  <c r="I81" i="1"/>
  <c r="H70" i="1"/>
  <c r="H81" i="1"/>
  <c r="G70" i="1"/>
  <c r="G81" i="1"/>
  <c r="F70" i="1"/>
  <c r="B62" i="1"/>
  <c r="A62" i="1"/>
  <c r="L61" i="1"/>
  <c r="J61" i="1"/>
  <c r="I61" i="1"/>
  <c r="I62" i="1" s="1"/>
  <c r="H61" i="1"/>
  <c r="G61" i="1"/>
  <c r="F61" i="1"/>
  <c r="B52" i="1"/>
  <c r="A52" i="1"/>
  <c r="L51" i="1"/>
  <c r="L62" i="1"/>
  <c r="J51" i="1"/>
  <c r="J62" i="1"/>
  <c r="I51" i="1"/>
  <c r="H51" i="1"/>
  <c r="H62" i="1"/>
  <c r="G51" i="1"/>
  <c r="G62" i="1"/>
  <c r="F51" i="1"/>
  <c r="F62" i="1"/>
  <c r="B43" i="1"/>
  <c r="A43" i="1"/>
  <c r="L42" i="1"/>
  <c r="J42" i="1"/>
  <c r="J43" i="1" s="1"/>
  <c r="I42" i="1"/>
  <c r="H42" i="1"/>
  <c r="G42" i="1"/>
  <c r="F42" i="1"/>
  <c r="F43" i="1" s="1"/>
  <c r="B33" i="1"/>
  <c r="A33" i="1"/>
  <c r="L32" i="1"/>
  <c r="L43" i="1"/>
  <c r="J32" i="1"/>
  <c r="I32" i="1"/>
  <c r="I43" i="1"/>
  <c r="H32" i="1"/>
  <c r="H43" i="1"/>
  <c r="G32" i="1"/>
  <c r="G43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G196" i="1" s="1"/>
  <c r="F13" i="1"/>
  <c r="F24" i="1" s="1"/>
  <c r="I24" i="1" l="1"/>
  <c r="I196" i="1" s="1"/>
  <c r="H24" i="1"/>
  <c r="H196" i="1" s="1"/>
  <c r="F196" i="1"/>
  <c r="L196" i="1"/>
  <c r="J196" i="1"/>
</calcChain>
</file>

<file path=xl/sharedStrings.xml><?xml version="1.0" encoding="utf-8"?>
<sst xmlns="http://schemas.openxmlformats.org/spreadsheetml/2006/main" count="249" uniqueCount="76">
  <si>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</si>
  <si>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</si>
  <si>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</si>
  <si>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</si>
  <si>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</si>
  <si>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</si>
  <si>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</si>
  <si>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</si>
  <si>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</si>
  <si>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</si>
  <si>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</si>
  <si>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</si>
  <si>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</si>
  <si>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</si>
  <si>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</si>
  <si>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</si>
  <si>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</si>
  <si>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</si>
  <si>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</si>
  <si>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</si>
  <si>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</si>
  <si>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</si>
  <si>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</si>
  <si>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</si>
  <si>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</si>
  <si>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</si>
  <si>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</si>
  <si>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</si>
  <si>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</si>
  <si>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</si>
  <si>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</si>
  <si>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</si>
  <si>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</si>
  <si>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</si>
  <si>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</si>
  <si>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</si>
  <si>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</si>
  <si>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</si>
  <si>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</si>
  <si>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</si>
  <si>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Чай с сахаром</t>
  </si>
  <si>
    <t>Каша рисовая молочная жидкая с маслом и сахаром</t>
  </si>
  <si>
    <t>Батон простой из пшеничной муки</t>
  </si>
  <si>
    <t>масло слив</t>
  </si>
  <si>
    <t>сыр</t>
  </si>
  <si>
    <t xml:space="preserve"> масло сливочное /порционно/</t>
  </si>
  <si>
    <t>сыр  /порционно/</t>
  </si>
  <si>
    <t>Макаронные изделия отварные с с/м</t>
  </si>
  <si>
    <t>Котлета запеченная</t>
  </si>
  <si>
    <t>Какао с молоком</t>
  </si>
  <si>
    <t>Батон простой из муки пшеничной 1 сорта</t>
  </si>
  <si>
    <t>Масло сливочное /порционно/</t>
  </si>
  <si>
    <t>Сыр</t>
  </si>
  <si>
    <t>Каша Дружба на молоке</t>
  </si>
  <si>
    <t>МОУ СОШ д. Березина</t>
  </si>
  <si>
    <t>Помыканова Н. И.</t>
  </si>
  <si>
    <t>Суп молочный с гречневой крупой</t>
  </si>
  <si>
    <t>Батон простой из муки пшеничной</t>
  </si>
  <si>
    <t>Сыр /порционно/</t>
  </si>
  <si>
    <t>Сырники из творога с с/м</t>
  </si>
  <si>
    <t>Какао молоком, сахар</t>
  </si>
  <si>
    <t>Суп молочный гречневый с маслом и сахаром</t>
  </si>
  <si>
    <t>Биточки припущенные</t>
  </si>
  <si>
    <t>Каша манная молочная вязкая с маслом и сахаром</t>
  </si>
  <si>
    <t>Каша пшенная молочная с с/м, сахаром</t>
  </si>
  <si>
    <t>Какао с молоком, сахаром</t>
  </si>
  <si>
    <t>Сок фруктовый</t>
  </si>
  <si>
    <t>Яйцо вареное</t>
  </si>
  <si>
    <t>мандарин</t>
  </si>
  <si>
    <t>конд.изд.: пряник</t>
  </si>
  <si>
    <t>кондитерские изделия: печенье</t>
  </si>
  <si>
    <t>Йогурт</t>
  </si>
  <si>
    <t>Кондитерские изделия:вафли</t>
  </si>
  <si>
    <t>Кондитерские изделия:пряник</t>
  </si>
  <si>
    <t>Хлеб 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</si>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</sst>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54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200</v>
      </c>
      <c r="G6" s="40">
        <v>6.18</v>
      </c>
      <c r="H6" s="40">
        <v>7.58</v>
      </c>
      <c r="I6" s="40">
        <v>23.28</v>
      </c>
      <c r="J6" s="40">
        <v>185.68</v>
      </c>
      <c r="K6" s="41">
        <v>52</v>
      </c>
      <c r="L6" s="40">
        <v>13.46</v>
      </c>
    </row>
    <row r="7" spans="1:12" ht="15" x14ac:dyDescent="0.25">
      <c r="A7" s="23"/>
      <c r="B7" s="15"/>
      <c r="C7" s="11"/>
      <c r="D7" s="6"/>
      <c r="E7" s="42" t="s">
        <v>67</v>
      </c>
      <c r="F7" s="43">
        <v>50</v>
      </c>
      <c r="G7" s="43">
        <v>2</v>
      </c>
      <c r="H7" s="43">
        <v>2</v>
      </c>
      <c r="I7" s="43">
        <v>15</v>
      </c>
      <c r="J7" s="43">
        <v>83</v>
      </c>
      <c r="K7" s="44"/>
      <c r="L7" s="43">
        <v>7.24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11.28</v>
      </c>
      <c r="J8" s="43">
        <v>45.12</v>
      </c>
      <c r="K8" s="44">
        <v>299</v>
      </c>
      <c r="L8" s="50">
        <v>1.52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3.2</v>
      </c>
      <c r="H9" s="43">
        <v>0.4</v>
      </c>
      <c r="I9" s="43">
        <v>19.600000000000001</v>
      </c>
      <c r="J9" s="43">
        <v>95.2</v>
      </c>
      <c r="K9" s="44"/>
      <c r="L9" s="51">
        <v>4.01</v>
      </c>
    </row>
    <row r="10" spans="1:12" ht="15" x14ac:dyDescent="0.25">
      <c r="A10" s="23"/>
      <c r="B10" s="15"/>
      <c r="C10" s="11"/>
      <c r="D10" s="7" t="s">
        <v>24</v>
      </c>
      <c r="E10" s="42" t="s">
        <v>66</v>
      </c>
      <c r="F10" s="43">
        <v>200</v>
      </c>
      <c r="G10" s="43">
        <v>0</v>
      </c>
      <c r="H10" s="43">
        <v>0</v>
      </c>
      <c r="I10" s="43">
        <v>16</v>
      </c>
      <c r="J10" s="43">
        <v>85</v>
      </c>
      <c r="K10" s="44"/>
      <c r="L10" s="43">
        <v>16</v>
      </c>
    </row>
    <row r="11" spans="1:12" ht="15" x14ac:dyDescent="0.25">
      <c r="A11" s="23"/>
      <c r="B11" s="15"/>
      <c r="C11" s="11"/>
      <c r="D11" s="6" t="s">
        <v>43</v>
      </c>
      <c r="E11" s="42" t="s">
        <v>45</v>
      </c>
      <c r="F11" s="43">
        <v>10</v>
      </c>
      <c r="G11" s="43">
        <v>0.1</v>
      </c>
      <c r="H11" s="43">
        <v>7.2</v>
      </c>
      <c r="I11" s="43">
        <v>0.1</v>
      </c>
      <c r="J11" s="43">
        <v>66</v>
      </c>
      <c r="K11" s="44">
        <v>365</v>
      </c>
      <c r="L11" s="50">
        <v>4.97</v>
      </c>
    </row>
    <row r="12" spans="1:12" ht="15" x14ac:dyDescent="0.25">
      <c r="A12" s="23"/>
      <c r="B12" s="15"/>
      <c r="C12" s="11"/>
      <c r="D12" s="6" t="s">
        <v>44</v>
      </c>
      <c r="E12" s="42" t="s">
        <v>46</v>
      </c>
      <c r="F12" s="43">
        <v>15</v>
      </c>
      <c r="G12" s="43">
        <v>3.48</v>
      </c>
      <c r="H12" s="43">
        <v>4.42</v>
      </c>
      <c r="I12" s="43">
        <v>0</v>
      </c>
      <c r="J12" s="43">
        <v>109.2</v>
      </c>
      <c r="K12" s="44">
        <v>366</v>
      </c>
      <c r="L12" s="50">
        <v>7.43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715</v>
      </c>
      <c r="G13" s="19">
        <f>SUM(G6:G12)</f>
        <v>14.959999999999999</v>
      </c>
      <c r="H13" s="19">
        <f>SUM(H6:H12)</f>
        <v>21.6</v>
      </c>
      <c r="I13" s="19">
        <f>SUM(I6:I12)</f>
        <v>85.259999999999991</v>
      </c>
      <c r="J13" s="19">
        <f>SUM(J6:J12)</f>
        <v>669.2</v>
      </c>
      <c r="K13" s="25"/>
      <c r="L13" s="19">
        <f>SUM(L6:L12)</f>
        <v>54.63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715</v>
      </c>
      <c r="G24" s="32">
        <f>G13+G23</f>
        <v>14.959999999999999</v>
      </c>
      <c r="H24" s="32">
        <f>H13+H23</f>
        <v>21.6</v>
      </c>
      <c r="I24" s="32">
        <f>I13+I23</f>
        <v>85.259999999999991</v>
      </c>
      <c r="J24" s="32">
        <f>J13+J23</f>
        <v>669.2</v>
      </c>
      <c r="K24" s="32"/>
      <c r="L24" s="32">
        <f>L13+L23</f>
        <v>54.63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6.55</v>
      </c>
      <c r="H25" s="40">
        <v>8.33</v>
      </c>
      <c r="I25" s="40">
        <v>35.090000000000003</v>
      </c>
      <c r="J25" s="40">
        <v>241.11</v>
      </c>
      <c r="K25" s="41">
        <v>102</v>
      </c>
      <c r="L25" s="40">
        <v>14.6</v>
      </c>
    </row>
    <row r="26" spans="1:12" ht="15" x14ac:dyDescent="0.25">
      <c r="A26" s="14"/>
      <c r="B26" s="15"/>
      <c r="C26" s="11"/>
      <c r="D26" s="6"/>
      <c r="E26" s="42" t="s">
        <v>69</v>
      </c>
      <c r="F26" s="43">
        <v>37</v>
      </c>
      <c r="G26" s="43">
        <v>2</v>
      </c>
      <c r="H26" s="43">
        <v>2</v>
      </c>
      <c r="I26" s="43">
        <v>15</v>
      </c>
      <c r="J26" s="43">
        <v>83</v>
      </c>
      <c r="K26" s="44"/>
      <c r="L26" s="43">
        <v>5.74</v>
      </c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</v>
      </c>
      <c r="H27" s="43">
        <v>0</v>
      </c>
      <c r="I27" s="43">
        <v>11.28</v>
      </c>
      <c r="J27" s="43">
        <v>45.12</v>
      </c>
      <c r="K27" s="44">
        <v>299</v>
      </c>
      <c r="L27" s="43">
        <v>1.63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40</v>
      </c>
      <c r="G28" s="43">
        <v>3.2</v>
      </c>
      <c r="H28" s="43">
        <v>0.4</v>
      </c>
      <c r="I28" s="43">
        <v>19.600000000000001</v>
      </c>
      <c r="J28" s="43">
        <v>95.2</v>
      </c>
      <c r="K28" s="44">
        <v>0</v>
      </c>
      <c r="L28" s="43">
        <v>4.01</v>
      </c>
    </row>
    <row r="29" spans="1:12" ht="15" x14ac:dyDescent="0.25">
      <c r="A29" s="14"/>
      <c r="B29" s="15"/>
      <c r="C29" s="11"/>
      <c r="D29" s="7" t="s">
        <v>24</v>
      </c>
      <c r="E29" s="42" t="s">
        <v>68</v>
      </c>
      <c r="F29" s="43">
        <v>131</v>
      </c>
      <c r="G29" s="43">
        <v>0</v>
      </c>
      <c r="H29" s="43">
        <v>0</v>
      </c>
      <c r="I29" s="43">
        <v>17</v>
      </c>
      <c r="J29" s="43">
        <v>68</v>
      </c>
      <c r="K29" s="44"/>
      <c r="L29" s="43">
        <v>16.41</v>
      </c>
    </row>
    <row r="30" spans="1:12" ht="15" x14ac:dyDescent="0.25">
      <c r="A30" s="14"/>
      <c r="B30" s="15"/>
      <c r="C30" s="11"/>
      <c r="D30" s="6"/>
      <c r="E30" s="42" t="s">
        <v>51</v>
      </c>
      <c r="F30" s="43">
        <v>10</v>
      </c>
      <c r="G30" s="43">
        <v>0.1</v>
      </c>
      <c r="H30" s="43">
        <v>7.2</v>
      </c>
      <c r="I30" s="43">
        <v>0.1</v>
      </c>
      <c r="J30" s="43">
        <v>66</v>
      </c>
      <c r="K30" s="44">
        <v>365</v>
      </c>
      <c r="L30" s="43">
        <v>5.32</v>
      </c>
    </row>
    <row r="31" spans="1:12" ht="15" x14ac:dyDescent="0.25">
      <c r="A31" s="14"/>
      <c r="B31" s="15"/>
      <c r="C31" s="11"/>
      <c r="D31" s="6"/>
      <c r="E31" s="42" t="s">
        <v>52</v>
      </c>
      <c r="F31" s="43">
        <v>15</v>
      </c>
      <c r="G31" s="43">
        <v>3.48</v>
      </c>
      <c r="H31" s="43">
        <v>4.42</v>
      </c>
      <c r="I31" s="43">
        <v>0</v>
      </c>
      <c r="J31" s="43">
        <v>109.2</v>
      </c>
      <c r="K31" s="44">
        <v>366</v>
      </c>
      <c r="L31" s="43">
        <v>6.92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633</v>
      </c>
      <c r="G32" s="19">
        <f>SUM(G25:G31)</f>
        <v>15.33</v>
      </c>
      <c r="H32" s="19">
        <f>SUM(H25:H31)</f>
        <v>22.35</v>
      </c>
      <c r="I32" s="19">
        <f>SUM(I25:I31)</f>
        <v>98.07</v>
      </c>
      <c r="J32" s="19">
        <f>SUM(J25:J31)</f>
        <v>707.63000000000011</v>
      </c>
      <c r="K32" s="25"/>
      <c r="L32" s="19">
        <f>SUM(L25:L31)</f>
        <v>54.63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633</v>
      </c>
      <c r="G43" s="32">
        <f>G32+G42</f>
        <v>15.33</v>
      </c>
      <c r="H43" s="32">
        <f>H32+H42</f>
        <v>22.35</v>
      </c>
      <c r="I43" s="32">
        <f>I32+I42</f>
        <v>98.07</v>
      </c>
      <c r="J43" s="32">
        <f>J32+J42</f>
        <v>707.63000000000011</v>
      </c>
      <c r="K43" s="32"/>
      <c r="L43" s="32">
        <f>L32+L42</f>
        <v>54.63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3.63</v>
      </c>
      <c r="H44" s="40">
        <v>3.53</v>
      </c>
      <c r="I44" s="40">
        <v>23.55</v>
      </c>
      <c r="J44" s="40">
        <v>140.72999999999999</v>
      </c>
      <c r="K44" s="41">
        <v>227</v>
      </c>
      <c r="L44" s="40">
        <v>5.84</v>
      </c>
    </row>
    <row r="45" spans="1:12" ht="15" x14ac:dyDescent="0.25">
      <c r="A45" s="23"/>
      <c r="B45" s="15"/>
      <c r="C45" s="11"/>
      <c r="D45" s="6"/>
      <c r="E45" s="42" t="s">
        <v>48</v>
      </c>
      <c r="F45" s="43">
        <v>80</v>
      </c>
      <c r="G45" s="43">
        <v>11.02</v>
      </c>
      <c r="H45" s="43">
        <v>12.45</v>
      </c>
      <c r="I45" s="43">
        <v>7.52</v>
      </c>
      <c r="J45" s="43">
        <v>186.09</v>
      </c>
      <c r="K45" s="44">
        <v>209</v>
      </c>
      <c r="L45" s="43">
        <v>18.14</v>
      </c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3.78</v>
      </c>
      <c r="H46" s="43">
        <v>3.91</v>
      </c>
      <c r="I46" s="43">
        <v>26.04</v>
      </c>
      <c r="J46" s="43">
        <v>154.15</v>
      </c>
      <c r="K46" s="44">
        <v>271</v>
      </c>
      <c r="L46" s="43">
        <v>8.84</v>
      </c>
    </row>
    <row r="47" spans="1:12" ht="15" x14ac:dyDescent="0.25">
      <c r="A47" s="23"/>
      <c r="B47" s="15"/>
      <c r="C47" s="11"/>
      <c r="D47" s="7" t="s">
        <v>23</v>
      </c>
      <c r="E47" s="42" t="s">
        <v>57</v>
      </c>
      <c r="F47" s="50">
        <v>40</v>
      </c>
      <c r="G47" s="43">
        <v>3.2</v>
      </c>
      <c r="H47" s="43">
        <v>0.4</v>
      </c>
      <c r="I47" s="43">
        <v>19.600000000000001</v>
      </c>
      <c r="J47" s="43">
        <v>95.2</v>
      </c>
      <c r="K47" s="44">
        <v>0</v>
      </c>
      <c r="L47" s="43">
        <v>4.01</v>
      </c>
    </row>
    <row r="48" spans="1:12" ht="15" x14ac:dyDescent="0.25">
      <c r="A48" s="23"/>
      <c r="B48" s="15"/>
      <c r="C48" s="11"/>
      <c r="D48" s="7" t="s">
        <v>24</v>
      </c>
      <c r="E48" s="42" t="s">
        <v>70</v>
      </c>
      <c r="F48" s="43">
        <v>12</v>
      </c>
      <c r="G48" s="43">
        <v>2</v>
      </c>
      <c r="H48" s="43">
        <v>2</v>
      </c>
      <c r="I48" s="43">
        <v>15</v>
      </c>
      <c r="J48" s="43">
        <v>83</v>
      </c>
      <c r="K48" s="44"/>
      <c r="L48" s="43">
        <v>4.46</v>
      </c>
    </row>
    <row r="49" spans="1:12" ht="15" x14ac:dyDescent="0.25">
      <c r="A49" s="23"/>
      <c r="B49" s="15"/>
      <c r="C49" s="11"/>
      <c r="D49" s="6"/>
      <c r="E49" s="42" t="s">
        <v>51</v>
      </c>
      <c r="F49" s="43">
        <v>10</v>
      </c>
      <c r="G49" s="43">
        <v>0.1</v>
      </c>
      <c r="H49" s="43">
        <v>7.2</v>
      </c>
      <c r="I49" s="43">
        <v>0.1</v>
      </c>
      <c r="J49" s="43">
        <v>66</v>
      </c>
      <c r="K49" s="44">
        <v>365</v>
      </c>
      <c r="L49" s="43">
        <v>5.32</v>
      </c>
    </row>
    <row r="50" spans="1:12" ht="15" x14ac:dyDescent="0.25">
      <c r="A50" s="23"/>
      <c r="B50" s="15"/>
      <c r="C50" s="11"/>
      <c r="D50" s="6"/>
      <c r="E50" s="42" t="s">
        <v>58</v>
      </c>
      <c r="F50" s="43">
        <v>15</v>
      </c>
      <c r="G50" s="43">
        <v>6.96</v>
      </c>
      <c r="H50" s="43">
        <v>8.85</v>
      </c>
      <c r="I50" s="43">
        <v>0</v>
      </c>
      <c r="J50" s="43">
        <v>109.2</v>
      </c>
      <c r="K50" s="44">
        <v>366</v>
      </c>
      <c r="L50" s="43">
        <v>8.02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557</v>
      </c>
      <c r="G51" s="19">
        <f>SUM(G44:G50)</f>
        <v>30.69</v>
      </c>
      <c r="H51" s="19">
        <f>SUM(H44:H50)</f>
        <v>38.339999999999996</v>
      </c>
      <c r="I51" s="19">
        <f>SUM(I44:I50)</f>
        <v>91.81</v>
      </c>
      <c r="J51" s="19">
        <f>SUM(J44:J50)</f>
        <v>834.37000000000012</v>
      </c>
      <c r="K51" s="25"/>
      <c r="L51" s="19">
        <f>SUM(L44:L50)</f>
        <v>54.629999999999995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557</v>
      </c>
      <c r="G62" s="32">
        <f>G51+G61</f>
        <v>30.69</v>
      </c>
      <c r="H62" s="32">
        <f>H51+H61</f>
        <v>38.339999999999996</v>
      </c>
      <c r="I62" s="32">
        <f>I51+I61</f>
        <v>91.81</v>
      </c>
      <c r="J62" s="32">
        <f>J51+J61</f>
        <v>834.37000000000012</v>
      </c>
      <c r="K62" s="32"/>
      <c r="L62" s="32">
        <f>L51+L61</f>
        <v>54.629999999999995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41</v>
      </c>
      <c r="F63" s="40">
        <v>200</v>
      </c>
      <c r="G63" s="40">
        <v>5.12</v>
      </c>
      <c r="H63" s="40">
        <v>6.62</v>
      </c>
      <c r="I63" s="40">
        <v>32.61</v>
      </c>
      <c r="J63" s="40">
        <v>210.13</v>
      </c>
      <c r="K63" s="41">
        <v>114</v>
      </c>
      <c r="L63" s="40">
        <v>14.5</v>
      </c>
    </row>
    <row r="64" spans="1:12" ht="15" x14ac:dyDescent="0.25">
      <c r="A64" s="23"/>
      <c r="B64" s="15"/>
      <c r="C64" s="11"/>
      <c r="D64" s="6"/>
      <c r="E64" s="42" t="s">
        <v>72</v>
      </c>
      <c r="F64" s="43">
        <v>34</v>
      </c>
      <c r="G64" s="43">
        <v>2</v>
      </c>
      <c r="H64" s="43">
        <v>2</v>
      </c>
      <c r="I64" s="43">
        <v>15</v>
      </c>
      <c r="J64" s="43">
        <v>83</v>
      </c>
      <c r="K64" s="44"/>
      <c r="L64" s="43">
        <v>3.53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</v>
      </c>
      <c r="H65" s="43">
        <v>0</v>
      </c>
      <c r="I65" s="43">
        <v>11.28</v>
      </c>
      <c r="J65" s="43">
        <v>45.12</v>
      </c>
      <c r="K65" s="44">
        <v>299</v>
      </c>
      <c r="L65" s="43">
        <v>1.52</v>
      </c>
    </row>
    <row r="66" spans="1:12" ht="15" x14ac:dyDescent="0.25">
      <c r="A66" s="23"/>
      <c r="B66" s="15"/>
      <c r="C66" s="11"/>
      <c r="D66" s="7" t="s">
        <v>23</v>
      </c>
      <c r="E66" s="42" t="s">
        <v>57</v>
      </c>
      <c r="F66" s="43">
        <v>40</v>
      </c>
      <c r="G66" s="43">
        <v>3.2</v>
      </c>
      <c r="H66" s="43">
        <v>0.4</v>
      </c>
      <c r="I66" s="43">
        <v>19.600000000000001</v>
      </c>
      <c r="J66" s="43">
        <v>95.2</v>
      </c>
      <c r="K66" s="44"/>
      <c r="L66" s="43">
        <v>3.74</v>
      </c>
    </row>
    <row r="67" spans="1:12" ht="15" x14ac:dyDescent="0.25">
      <c r="A67" s="23"/>
      <c r="B67" s="15"/>
      <c r="C67" s="11"/>
      <c r="D67" s="7" t="s">
        <v>24</v>
      </c>
      <c r="E67" s="42" t="s">
        <v>71</v>
      </c>
      <c r="F67" s="43">
        <v>95</v>
      </c>
      <c r="G67" s="43">
        <v>3</v>
      </c>
      <c r="H67" s="43">
        <v>1</v>
      </c>
      <c r="I67" s="43">
        <v>16</v>
      </c>
      <c r="J67" s="43">
        <v>85</v>
      </c>
      <c r="K67" s="44"/>
      <c r="L67" s="43">
        <v>18</v>
      </c>
    </row>
    <row r="68" spans="1:12" ht="15" x14ac:dyDescent="0.25">
      <c r="A68" s="23"/>
      <c r="B68" s="15"/>
      <c r="C68" s="11"/>
      <c r="D68" s="6"/>
      <c r="E68" s="42" t="s">
        <v>51</v>
      </c>
      <c r="F68" s="43">
        <v>10</v>
      </c>
      <c r="G68" s="43">
        <v>0.1</v>
      </c>
      <c r="H68" s="43">
        <v>7.2</v>
      </c>
      <c r="I68" s="43">
        <v>0.1</v>
      </c>
      <c r="J68" s="43">
        <v>66</v>
      </c>
      <c r="K68" s="44">
        <v>365</v>
      </c>
      <c r="L68" s="43">
        <v>5.32</v>
      </c>
    </row>
    <row r="69" spans="1:12" ht="15" x14ac:dyDescent="0.25">
      <c r="A69" s="23"/>
      <c r="B69" s="15"/>
      <c r="C69" s="11"/>
      <c r="D69" s="6"/>
      <c r="E69" s="42" t="s">
        <v>58</v>
      </c>
      <c r="F69" s="43">
        <v>15</v>
      </c>
      <c r="G69" s="43">
        <v>3.48</v>
      </c>
      <c r="H69" s="43">
        <v>4.42</v>
      </c>
      <c r="I69" s="43">
        <v>0</v>
      </c>
      <c r="J69" s="43">
        <v>109.2</v>
      </c>
      <c r="K69" s="44">
        <v>366</v>
      </c>
      <c r="L69" s="43">
        <v>8.02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594</v>
      </c>
      <c r="G70" s="19">
        <f>SUM(G63:G69)</f>
        <v>16.899999999999999</v>
      </c>
      <c r="H70" s="19">
        <f>SUM(H63:H69)</f>
        <v>21.64</v>
      </c>
      <c r="I70" s="19">
        <f>SUM(I63:I69)</f>
        <v>94.59</v>
      </c>
      <c r="J70" s="19">
        <f>SUM(J63:J69)</f>
        <v>693.65000000000009</v>
      </c>
      <c r="K70" s="25"/>
      <c r="L70" s="19">
        <f>SUM(L63:L69)</f>
        <v>54.629999999999995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594</v>
      </c>
      <c r="G81" s="32">
        <f>G70+G80</f>
        <v>16.899999999999999</v>
      </c>
      <c r="H81" s="32">
        <f>H70+H80</f>
        <v>21.64</v>
      </c>
      <c r="I81" s="32">
        <f>I70+I80</f>
        <v>94.59</v>
      </c>
      <c r="J81" s="32">
        <f>J70+J80</f>
        <v>693.65000000000009</v>
      </c>
      <c r="K81" s="32"/>
      <c r="L81" s="32">
        <f>L70+L80</f>
        <v>54.629999999999995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200</v>
      </c>
      <c r="G82" s="40">
        <v>3.78</v>
      </c>
      <c r="H82" s="40">
        <v>3.91</v>
      </c>
      <c r="I82" s="40">
        <v>26.04</v>
      </c>
      <c r="J82" s="40">
        <v>154.15</v>
      </c>
      <c r="K82" s="41">
        <v>271</v>
      </c>
      <c r="L82" s="40">
        <v>46.26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3.78</v>
      </c>
      <c r="H84" s="43">
        <v>3.91</v>
      </c>
      <c r="I84" s="43">
        <v>26.04</v>
      </c>
      <c r="J84" s="43">
        <v>154.15</v>
      </c>
      <c r="K84" s="44">
        <v>271</v>
      </c>
      <c r="L84" s="43">
        <v>8.3699999999999992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>SUM(G82:G88)</f>
        <v>7.56</v>
      </c>
      <c r="H89" s="19">
        <f>SUM(H82:H88)</f>
        <v>7.82</v>
      </c>
      <c r="I89" s="19">
        <f>SUM(I82:I88)</f>
        <v>52.08</v>
      </c>
      <c r="J89" s="19">
        <f>SUM(J82:J88)</f>
        <v>308.3</v>
      </c>
      <c r="K89" s="25"/>
      <c r="L89" s="19">
        <f>SUM(L82:L88)</f>
        <v>54.629999999999995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400</v>
      </c>
      <c r="G100" s="32">
        <f>G89+G99</f>
        <v>7.56</v>
      </c>
      <c r="H100" s="32">
        <f>H89+H99</f>
        <v>7.82</v>
      </c>
      <c r="I100" s="32">
        <f>I89+I99</f>
        <v>52.08</v>
      </c>
      <c r="J100" s="32">
        <f>J89+J99</f>
        <v>308.3</v>
      </c>
      <c r="K100" s="32"/>
      <c r="L100" s="32">
        <f>L89+L99</f>
        <v>54.629999999999995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200</v>
      </c>
      <c r="G101" s="40">
        <v>6.18</v>
      </c>
      <c r="H101" s="40">
        <v>7.58</v>
      </c>
      <c r="I101" s="40">
        <v>23.28</v>
      </c>
      <c r="J101" s="40">
        <v>185.68</v>
      </c>
      <c r="K101" s="41">
        <v>52</v>
      </c>
      <c r="L101" s="40">
        <v>15.02</v>
      </c>
    </row>
    <row r="102" spans="1:12" ht="15" x14ac:dyDescent="0.25">
      <c r="A102" s="23"/>
      <c r="B102" s="15"/>
      <c r="C102" s="11"/>
      <c r="D102" s="6"/>
      <c r="E102" s="42" t="s">
        <v>73</v>
      </c>
      <c r="F102" s="43">
        <v>37</v>
      </c>
      <c r="G102" s="43">
        <v>2</v>
      </c>
      <c r="H102" s="43">
        <v>2</v>
      </c>
      <c r="I102" s="43">
        <v>15</v>
      </c>
      <c r="J102" s="43">
        <v>83</v>
      </c>
      <c r="K102" s="44"/>
      <c r="L102" s="43">
        <v>3.33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11.28</v>
      </c>
      <c r="J103" s="43">
        <v>45.12</v>
      </c>
      <c r="K103" s="44">
        <v>299</v>
      </c>
      <c r="L103" s="43">
        <v>1.52</v>
      </c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40</v>
      </c>
      <c r="G104" s="43">
        <v>3.2</v>
      </c>
      <c r="H104" s="43">
        <v>0.4</v>
      </c>
      <c r="I104" s="43">
        <v>19.600000000000001</v>
      </c>
      <c r="J104" s="43">
        <v>95.2</v>
      </c>
      <c r="K104" s="44"/>
      <c r="L104" s="43">
        <v>3.74</v>
      </c>
    </row>
    <row r="105" spans="1:12" ht="15" x14ac:dyDescent="0.25">
      <c r="A105" s="23"/>
      <c r="B105" s="15"/>
      <c r="C105" s="11"/>
      <c r="D105" s="7" t="s">
        <v>24</v>
      </c>
      <c r="E105" s="42" t="s">
        <v>66</v>
      </c>
      <c r="F105" s="43">
        <v>200</v>
      </c>
      <c r="G105" s="43">
        <v>0</v>
      </c>
      <c r="H105" s="43">
        <v>0</v>
      </c>
      <c r="I105" s="43">
        <v>16</v>
      </c>
      <c r="J105" s="43">
        <v>85</v>
      </c>
      <c r="K105" s="44"/>
      <c r="L105" s="43">
        <v>17</v>
      </c>
    </row>
    <row r="106" spans="1:12" ht="15" x14ac:dyDescent="0.25">
      <c r="A106" s="23"/>
      <c r="B106" s="15"/>
      <c r="C106" s="11"/>
      <c r="D106" s="6"/>
      <c r="E106" s="42" t="s">
        <v>51</v>
      </c>
      <c r="F106" s="43">
        <v>10</v>
      </c>
      <c r="G106" s="43">
        <v>0.1</v>
      </c>
      <c r="H106" s="43">
        <v>7.2</v>
      </c>
      <c r="I106" s="43">
        <v>0.1</v>
      </c>
      <c r="J106" s="43">
        <v>66</v>
      </c>
      <c r="K106" s="44">
        <v>365</v>
      </c>
      <c r="L106" s="43">
        <v>5.3</v>
      </c>
    </row>
    <row r="107" spans="1:12" ht="15" x14ac:dyDescent="0.25">
      <c r="A107" s="23"/>
      <c r="B107" s="15"/>
      <c r="C107" s="11"/>
      <c r="D107" s="6"/>
      <c r="E107" s="42" t="s">
        <v>58</v>
      </c>
      <c r="F107" s="43">
        <v>15</v>
      </c>
      <c r="G107" s="43">
        <v>3.48</v>
      </c>
      <c r="H107" s="43">
        <v>4.42</v>
      </c>
      <c r="I107" s="43">
        <v>0</v>
      </c>
      <c r="J107" s="43">
        <v>109.2</v>
      </c>
      <c r="K107" s="44">
        <v>366</v>
      </c>
      <c r="L107" s="43">
        <v>8.7200000000000006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702</v>
      </c>
      <c r="G108" s="19">
        <f>SUM(G101:G107)</f>
        <v>14.959999999999999</v>
      </c>
      <c r="H108" s="19">
        <f>SUM(H101:H107)</f>
        <v>21.6</v>
      </c>
      <c r="I108" s="19">
        <f>SUM(I101:I107)</f>
        <v>85.259999999999991</v>
      </c>
      <c r="J108" s="19">
        <f>SUM(J101:J107)</f>
        <v>669.2</v>
      </c>
      <c r="K108" s="25"/>
      <c r="L108" s="19">
        <f>SUM(L101:L107)</f>
        <v>54.629999999999995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702</v>
      </c>
      <c r="G119" s="32">
        <f>G108+G118</f>
        <v>14.959999999999999</v>
      </c>
      <c r="H119" s="32">
        <f>H108+H118</f>
        <v>21.6</v>
      </c>
      <c r="I119" s="32">
        <f>I108+I118</f>
        <v>85.259999999999991</v>
      </c>
      <c r="J119" s="32">
        <f>J108+J118</f>
        <v>669.2</v>
      </c>
      <c r="K119" s="32"/>
      <c r="L119" s="32">
        <f>L108+L118</f>
        <v>54.629999999999995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200</v>
      </c>
      <c r="G120" s="40">
        <v>18.690000000000001</v>
      </c>
      <c r="H120" s="40">
        <v>12.67</v>
      </c>
      <c r="I120" s="40">
        <v>11.4</v>
      </c>
      <c r="J120" s="40">
        <v>234</v>
      </c>
      <c r="K120" s="41">
        <v>219</v>
      </c>
      <c r="L120" s="40">
        <v>46.26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3.78</v>
      </c>
      <c r="H122" s="43">
        <v>3.91</v>
      </c>
      <c r="I122" s="43">
        <v>26.04</v>
      </c>
      <c r="J122" s="43">
        <v>154.15</v>
      </c>
      <c r="K122" s="44">
        <v>271</v>
      </c>
      <c r="L122" s="43">
        <v>8.3699999999999992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>SUM(G120:G126)</f>
        <v>22.470000000000002</v>
      </c>
      <c r="H127" s="19">
        <f>SUM(H120:H126)</f>
        <v>16.579999999999998</v>
      </c>
      <c r="I127" s="19">
        <f>SUM(I120:I126)</f>
        <v>37.44</v>
      </c>
      <c r="J127" s="19">
        <f>SUM(J120:J126)</f>
        <v>388.15</v>
      </c>
      <c r="K127" s="25"/>
      <c r="L127" s="19">
        <f>SUM(L120:L126)</f>
        <v>54.629999999999995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400</v>
      </c>
      <c r="G138" s="32">
        <f>G127+G137</f>
        <v>22.470000000000002</v>
      </c>
      <c r="H138" s="32">
        <f>H127+H137</f>
        <v>16.579999999999998</v>
      </c>
      <c r="I138" s="32">
        <f>I127+I137</f>
        <v>37.44</v>
      </c>
      <c r="J138" s="32">
        <f>J127+J137</f>
        <v>388.15</v>
      </c>
      <c r="K138" s="32"/>
      <c r="L138" s="32">
        <f>L127+L137</f>
        <v>54.629999999999995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47</v>
      </c>
      <c r="F139" s="40">
        <v>180</v>
      </c>
      <c r="G139" s="40">
        <v>3.68</v>
      </c>
      <c r="H139" s="40">
        <v>3.53</v>
      </c>
      <c r="I139" s="40">
        <v>23.55</v>
      </c>
      <c r="J139" s="40">
        <v>140.72999999999999</v>
      </c>
      <c r="K139" s="41">
        <v>227</v>
      </c>
      <c r="L139" s="40">
        <v>5.51</v>
      </c>
    </row>
    <row r="140" spans="1:12" ht="15" x14ac:dyDescent="0.25">
      <c r="A140" s="23"/>
      <c r="B140" s="15"/>
      <c r="C140" s="11"/>
      <c r="D140" s="6"/>
      <c r="E140" s="42" t="s">
        <v>62</v>
      </c>
      <c r="F140" s="43">
        <v>80</v>
      </c>
      <c r="G140" s="43">
        <v>11.02</v>
      </c>
      <c r="H140" s="43">
        <v>12.45</v>
      </c>
      <c r="I140" s="43">
        <v>7.52</v>
      </c>
      <c r="J140" s="43">
        <v>186.09</v>
      </c>
      <c r="K140" s="44">
        <v>209</v>
      </c>
      <c r="L140" s="43">
        <v>26.29</v>
      </c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>
        <v>0</v>
      </c>
      <c r="I141" s="43">
        <v>11.28</v>
      </c>
      <c r="J141" s="43">
        <v>45.12</v>
      </c>
      <c r="K141" s="44">
        <v>299</v>
      </c>
      <c r="L141" s="43">
        <v>1.52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3.2</v>
      </c>
      <c r="H142" s="43">
        <v>0.4</v>
      </c>
      <c r="I142" s="43">
        <v>19.600000000000001</v>
      </c>
      <c r="J142" s="43">
        <v>95.2</v>
      </c>
      <c r="K142" s="44"/>
      <c r="L142" s="43">
        <v>4.01</v>
      </c>
    </row>
    <row r="143" spans="1:12" ht="15" x14ac:dyDescent="0.25">
      <c r="A143" s="23"/>
      <c r="B143" s="15"/>
      <c r="C143" s="11"/>
      <c r="D143" s="7" t="s">
        <v>24</v>
      </c>
      <c r="E143" s="42" t="s">
        <v>74</v>
      </c>
      <c r="F143" s="43">
        <v>40</v>
      </c>
      <c r="G143" s="43">
        <v>2</v>
      </c>
      <c r="H143" s="43">
        <v>0</v>
      </c>
      <c r="I143" s="43">
        <v>16</v>
      </c>
      <c r="J143" s="43">
        <v>79</v>
      </c>
      <c r="K143" s="44"/>
      <c r="L143" s="43">
        <v>2.7</v>
      </c>
    </row>
    <row r="144" spans="1:12" ht="15" x14ac:dyDescent="0.25">
      <c r="A144" s="23"/>
      <c r="B144" s="15"/>
      <c r="C144" s="11"/>
      <c r="D144" s="6"/>
      <c r="E144" s="42" t="s">
        <v>51</v>
      </c>
      <c r="F144" s="43">
        <v>10</v>
      </c>
      <c r="G144" s="43">
        <v>0.1</v>
      </c>
      <c r="H144" s="43">
        <v>7.2</v>
      </c>
      <c r="I144" s="43">
        <v>0.1</v>
      </c>
      <c r="J144" s="43">
        <v>66</v>
      </c>
      <c r="K144" s="44">
        <v>365</v>
      </c>
      <c r="L144" s="43">
        <v>5.32</v>
      </c>
    </row>
    <row r="145" spans="1:12" ht="15" x14ac:dyDescent="0.25">
      <c r="A145" s="23"/>
      <c r="B145" s="15"/>
      <c r="C145" s="11"/>
      <c r="D145" s="6"/>
      <c r="E145" s="42" t="s">
        <v>58</v>
      </c>
      <c r="F145" s="43">
        <v>15</v>
      </c>
      <c r="G145" s="43">
        <v>3.48</v>
      </c>
      <c r="H145" s="43">
        <v>4.42</v>
      </c>
      <c r="I145" s="43">
        <v>0</v>
      </c>
      <c r="J145" s="43">
        <v>109.2</v>
      </c>
      <c r="K145" s="44">
        <v>366</v>
      </c>
      <c r="L145" s="43">
        <v>9.2799999999999994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>SUM(G139:G145)</f>
        <v>23.48</v>
      </c>
      <c r="H146" s="19">
        <f>SUM(H139:H145)</f>
        <v>28</v>
      </c>
      <c r="I146" s="19">
        <f>SUM(I139:I145)</f>
        <v>78.05</v>
      </c>
      <c r="J146" s="19">
        <f>SUM(J139:J145)</f>
        <v>721.34</v>
      </c>
      <c r="K146" s="25"/>
      <c r="L146" s="19">
        <f>SUM(L139:L145)</f>
        <v>54.63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565</v>
      </c>
      <c r="G157" s="32">
        <f>G146+G156</f>
        <v>23.48</v>
      </c>
      <c r="H157" s="32">
        <f>H146+H156</f>
        <v>28</v>
      </c>
      <c r="I157" s="32">
        <f>I146+I156</f>
        <v>78.05</v>
      </c>
      <c r="J157" s="32">
        <f>J146+J156</f>
        <v>721.34</v>
      </c>
      <c r="K157" s="32"/>
      <c r="L157" s="32">
        <f>L146+L156</f>
        <v>54.63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200</v>
      </c>
      <c r="G158" s="40">
        <v>6.53</v>
      </c>
      <c r="H158" s="40">
        <v>7.03</v>
      </c>
      <c r="I158" s="40">
        <v>38.78</v>
      </c>
      <c r="J158" s="40">
        <v>244.92</v>
      </c>
      <c r="K158" s="41">
        <v>106</v>
      </c>
      <c r="L158" s="40">
        <v>12.67</v>
      </c>
    </row>
    <row r="159" spans="1:12" ht="15" x14ac:dyDescent="0.25">
      <c r="A159" s="23"/>
      <c r="B159" s="15"/>
      <c r="C159" s="11"/>
      <c r="D159" s="6"/>
      <c r="E159" s="42" t="s">
        <v>72</v>
      </c>
      <c r="F159" s="43">
        <v>34</v>
      </c>
      <c r="G159" s="43">
        <v>2</v>
      </c>
      <c r="H159" s="43">
        <v>2</v>
      </c>
      <c r="I159" s="43">
        <v>15</v>
      </c>
      <c r="J159" s="43">
        <v>83</v>
      </c>
      <c r="K159" s="44"/>
      <c r="L159" s="43">
        <v>3.25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11.28</v>
      </c>
      <c r="J160" s="43">
        <v>45.12</v>
      </c>
      <c r="K160" s="44">
        <v>299</v>
      </c>
      <c r="L160" s="43">
        <v>1.85</v>
      </c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40</v>
      </c>
      <c r="G161" s="43">
        <v>3.2</v>
      </c>
      <c r="H161" s="43">
        <v>0.4</v>
      </c>
      <c r="I161" s="43">
        <v>19.600000000000001</v>
      </c>
      <c r="J161" s="43">
        <v>95.2</v>
      </c>
      <c r="K161" s="44"/>
      <c r="L161" s="43">
        <v>3.8</v>
      </c>
    </row>
    <row r="162" spans="1:12" ht="15" x14ac:dyDescent="0.25">
      <c r="A162" s="23"/>
      <c r="B162" s="15"/>
      <c r="C162" s="11"/>
      <c r="D162" s="7" t="s">
        <v>24</v>
      </c>
      <c r="E162" s="42" t="s">
        <v>75</v>
      </c>
      <c r="F162" s="43">
        <v>65</v>
      </c>
      <c r="G162" s="43">
        <v>3</v>
      </c>
      <c r="H162" s="43">
        <v>1</v>
      </c>
      <c r="I162" s="43">
        <v>16</v>
      </c>
      <c r="J162" s="43">
        <v>85</v>
      </c>
      <c r="K162" s="44"/>
      <c r="L162" s="43">
        <v>16</v>
      </c>
    </row>
    <row r="163" spans="1:12" ht="15" x14ac:dyDescent="0.25">
      <c r="A163" s="23"/>
      <c r="B163" s="15"/>
      <c r="C163" s="11"/>
      <c r="D163" s="6"/>
      <c r="E163" s="42" t="s">
        <v>51</v>
      </c>
      <c r="F163" s="43">
        <v>10</v>
      </c>
      <c r="G163" s="43">
        <v>0.1</v>
      </c>
      <c r="H163" s="43">
        <v>7.2</v>
      </c>
      <c r="I163" s="43">
        <v>0</v>
      </c>
      <c r="J163" s="43">
        <v>66</v>
      </c>
      <c r="K163" s="44">
        <v>365</v>
      </c>
      <c r="L163" s="43">
        <v>7.85</v>
      </c>
    </row>
    <row r="164" spans="1:12" ht="15" x14ac:dyDescent="0.25">
      <c r="A164" s="23"/>
      <c r="B164" s="15"/>
      <c r="C164" s="11"/>
      <c r="D164" s="6"/>
      <c r="E164" s="42" t="s">
        <v>58</v>
      </c>
      <c r="F164" s="43">
        <v>15</v>
      </c>
      <c r="G164" s="43">
        <v>3.48</v>
      </c>
      <c r="H164" s="43">
        <v>4.42</v>
      </c>
      <c r="I164" s="43">
        <v>0</v>
      </c>
      <c r="J164" s="43">
        <v>109.2</v>
      </c>
      <c r="K164" s="44">
        <v>366</v>
      </c>
      <c r="L164" s="43">
        <v>9.2100000000000009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564</v>
      </c>
      <c r="G165" s="19">
        <f>SUM(G158:G164)</f>
        <v>18.309999999999999</v>
      </c>
      <c r="H165" s="19">
        <f>SUM(H158:H164)</f>
        <v>22.050000000000004</v>
      </c>
      <c r="I165" s="19">
        <f>SUM(I158:I164)</f>
        <v>100.66</v>
      </c>
      <c r="J165" s="19">
        <f>SUM(J158:J164)</f>
        <v>728.44</v>
      </c>
      <c r="K165" s="25"/>
      <c r="L165" s="19">
        <f>SUM(L158:L164)</f>
        <v>54.63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564</v>
      </c>
      <c r="G176" s="32">
        <f>G165+G175</f>
        <v>18.309999999999999</v>
      </c>
      <c r="H176" s="32">
        <f>H165+H175</f>
        <v>22.050000000000004</v>
      </c>
      <c r="I176" s="32">
        <f>I165+I175</f>
        <v>100.66</v>
      </c>
      <c r="J176" s="32">
        <f>J165+J175</f>
        <v>728.44</v>
      </c>
      <c r="K176" s="32"/>
      <c r="L176" s="32">
        <f>L165+L175</f>
        <v>54.63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200</v>
      </c>
      <c r="G177" s="40">
        <v>5.08</v>
      </c>
      <c r="H177" s="40">
        <v>5.48</v>
      </c>
      <c r="I177" s="40">
        <v>18.57</v>
      </c>
      <c r="J177" s="40">
        <v>146.80000000000001</v>
      </c>
      <c r="K177" s="41">
        <v>108</v>
      </c>
      <c r="L177" s="40">
        <v>11.95</v>
      </c>
    </row>
    <row r="178" spans="1:12" ht="15" x14ac:dyDescent="0.25">
      <c r="A178" s="23"/>
      <c r="B178" s="15"/>
      <c r="C178" s="11"/>
      <c r="D178" s="6"/>
      <c r="E178" s="42" t="s">
        <v>67</v>
      </c>
      <c r="F178" s="43">
        <v>50</v>
      </c>
      <c r="G178" s="43">
        <v>2</v>
      </c>
      <c r="H178" s="43">
        <v>2</v>
      </c>
      <c r="I178" s="43">
        <v>15</v>
      </c>
      <c r="J178" s="43">
        <v>83</v>
      </c>
      <c r="K178" s="44"/>
      <c r="L178" s="43">
        <v>7.24</v>
      </c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3.78</v>
      </c>
      <c r="H179" s="43">
        <v>3.91</v>
      </c>
      <c r="I179" s="43">
        <v>26.04</v>
      </c>
      <c r="J179" s="43">
        <v>154.15</v>
      </c>
      <c r="K179" s="44">
        <v>271</v>
      </c>
      <c r="L179" s="43">
        <v>7.84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3.2</v>
      </c>
      <c r="H180" s="43">
        <v>0.4</v>
      </c>
      <c r="I180" s="43">
        <v>19.600000000000001</v>
      </c>
      <c r="J180" s="43">
        <v>95.2</v>
      </c>
      <c r="K180" s="44"/>
      <c r="L180" s="43">
        <v>2.23</v>
      </c>
    </row>
    <row r="181" spans="1:12" ht="15" x14ac:dyDescent="0.25">
      <c r="A181" s="23"/>
      <c r="B181" s="15"/>
      <c r="C181" s="11"/>
      <c r="D181" s="7" t="s">
        <v>24</v>
      </c>
      <c r="E181" s="42" t="s">
        <v>66</v>
      </c>
      <c r="F181" s="43">
        <v>200</v>
      </c>
      <c r="G181" s="43">
        <v>1</v>
      </c>
      <c r="H181" s="43">
        <v>0</v>
      </c>
      <c r="I181" s="43">
        <v>13</v>
      </c>
      <c r="J181" s="43">
        <v>85</v>
      </c>
      <c r="K181" s="44"/>
      <c r="L181" s="43">
        <v>15</v>
      </c>
    </row>
    <row r="182" spans="1:12" ht="15" x14ac:dyDescent="0.25">
      <c r="A182" s="23"/>
      <c r="B182" s="15"/>
      <c r="C182" s="11"/>
      <c r="D182" s="6"/>
      <c r="E182" s="42" t="s">
        <v>51</v>
      </c>
      <c r="F182" s="43">
        <v>10</v>
      </c>
      <c r="G182" s="43">
        <v>0.1</v>
      </c>
      <c r="H182" s="43">
        <v>7.2</v>
      </c>
      <c r="I182" s="43">
        <v>0.1</v>
      </c>
      <c r="J182" s="43">
        <v>66</v>
      </c>
      <c r="K182" s="44">
        <v>365</v>
      </c>
      <c r="L182" s="43">
        <v>5.32</v>
      </c>
    </row>
    <row r="183" spans="1:12" ht="15" x14ac:dyDescent="0.25">
      <c r="A183" s="23"/>
      <c r="B183" s="15"/>
      <c r="C183" s="11"/>
      <c r="D183" s="6"/>
      <c r="E183" s="42" t="s">
        <v>58</v>
      </c>
      <c r="F183" s="43">
        <v>15</v>
      </c>
      <c r="G183" s="43">
        <v>3.48</v>
      </c>
      <c r="H183" s="43">
        <v>4.42</v>
      </c>
      <c r="I183" s="43">
        <v>0</v>
      </c>
      <c r="J183" s="43">
        <v>109.2</v>
      </c>
      <c r="K183" s="44">
        <v>366</v>
      </c>
      <c r="L183" s="43">
        <v>5.05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715</v>
      </c>
      <c r="G184" s="19">
        <f>SUM(G177:G183)</f>
        <v>18.639999999999997</v>
      </c>
      <c r="H184" s="19">
        <f>SUM(H177:H183)</f>
        <v>23.410000000000004</v>
      </c>
      <c r="I184" s="19">
        <f>SUM(I177:I183)</f>
        <v>92.31</v>
      </c>
      <c r="J184" s="19">
        <f>SUM(J177:J183)</f>
        <v>739.35000000000014</v>
      </c>
      <c r="K184" s="25"/>
      <c r="L184" s="19">
        <f>SUM(L177:L183)</f>
        <v>54.629999999999995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715</v>
      </c>
      <c r="G195" s="32">
        <f>G184+G194</f>
        <v>18.639999999999997</v>
      </c>
      <c r="H195" s="32">
        <f>H184+H194</f>
        <v>23.410000000000004</v>
      </c>
      <c r="I195" s="32">
        <f>I184+I194</f>
        <v>92.31</v>
      </c>
      <c r="J195" s="32">
        <f>J184+J194</f>
        <v>739.35000000000014</v>
      </c>
      <c r="K195" s="32"/>
      <c r="L195" s="32">
        <f>L184+L194</f>
        <v>54.629999999999995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584.5</v>
      </c>
      <c r="G196" s="34">
        <f>(G24+G43+G62+G81+G100+G119+G138+G157+G176+G195)/(IF(G24=0,0,1)+IF(G43=0,0,1)+IF(G62=0,0,1)+IF(G81=0,0,1)+IF(G100=0,0,1)+IF(G119=0,0,1)+IF(G138=0,0,1)+IF(G157=0,0,1)+IF(G176=0,0,1)+IF(G195=0,0,1))</f>
        <v>18.329999999999998</v>
      </c>
      <c r="H196" s="34">
        <f>(H24+H43+H62+H81+H100+H119+H138+H157+H176+H195)/(IF(H24=0,0,1)+IF(H43=0,0,1)+IF(H62=0,0,1)+IF(H81=0,0,1)+IF(H100=0,0,1)+IF(H119=0,0,1)+IF(H138=0,0,1)+IF(H157=0,0,1)+IF(H176=0,0,1)+IF(H195=0,0,1))</f>
        <v>22.339000000000002</v>
      </c>
      <c r="I196" s="34">
        <f>(I24+I43+I62+I81+I100+I119+I138+I157+I176+I195)/(IF(I24=0,0,1)+IF(I43=0,0,1)+IF(I62=0,0,1)+IF(I81=0,0,1)+IF(I100=0,0,1)+IF(I119=0,0,1)+IF(I138=0,0,1)+IF(I157=0,0,1)+IF(I176=0,0,1)+IF(I195=0,0,1))</f>
        <v>81.552999999999997</v>
      </c>
      <c r="J196" s="34">
        <f>(J24+J43+J62+J81+J100+J119+J138+J157+J176+J195)/(IF(J24=0,0,1)+IF(J43=0,0,1)+IF(J62=0,0,1)+IF(J81=0,0,1)+IF(J100=0,0,1)+IF(J119=0,0,1)+IF(J138=0,0,1)+IF(J157=0,0,1)+IF(J176=0,0,1)+IF(J195=0,0,1))</f>
        <v>645.96300000000008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54.629999999999995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slepenok.vova.2003@mail.ru</cp:lastModifiedBy>
  <dcterms:created xsi:type="dcterms:W3CDTF">2022-05-16T14:23:56Z</dcterms:created>
  <dcterms:modified xsi:type="dcterms:W3CDTF">2025-01-09T08:53:31Z</dcterms:modified>
</cp:coreProperties>
</file>